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lickiewicz\Documents\Postepowania 2025\transport\dokumenty z GZOSZ ostateczne\"/>
    </mc:Choice>
  </mc:AlternateContent>
  <bookViews>
    <workbookView xWindow="0" yWindow="0" windowWidth="28800" windowHeight="12435"/>
  </bookViews>
  <sheets>
    <sheet name="Arkusz1" sheetId="1" r:id="rId1"/>
  </sheets>
  <definedNames>
    <definedName name="OLE_LINK1" localSheetId="0">Arkusz1!#REF!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97" i="1" l="1"/>
  <c r="F99" i="1"/>
  <c r="F98" i="1"/>
  <c r="E26" i="1"/>
  <c r="F96" i="1"/>
  <c r="F90" i="1"/>
  <c r="F91" i="1"/>
  <c r="F92" i="1"/>
  <c r="F93" i="1"/>
  <c r="F94" i="1"/>
  <c r="F95" i="1"/>
  <c r="F89" i="1"/>
  <c r="E65" i="1"/>
  <c r="F81" i="1"/>
  <c r="F80" i="1" s="1"/>
  <c r="F79" i="1"/>
  <c r="F78" i="1"/>
  <c r="E80" i="1"/>
  <c r="E77" i="1"/>
  <c r="F69" i="1"/>
  <c r="F68" i="1" s="1"/>
  <c r="F67" i="1"/>
  <c r="F66" i="1"/>
  <c r="F56" i="1"/>
  <c r="F55" i="1" s="1"/>
  <c r="F57" i="1" s="1"/>
  <c r="F46" i="1"/>
  <c r="F45" i="1" s="1"/>
  <c r="F44" i="1"/>
  <c r="F43" i="1"/>
  <c r="F42" i="1"/>
  <c r="F31" i="1"/>
  <c r="F30" i="1"/>
  <c r="F28" i="1"/>
  <c r="F27" i="1"/>
  <c r="F16" i="1"/>
  <c r="F15" i="1"/>
  <c r="F14" i="1" l="1"/>
  <c r="F17" i="1" s="1"/>
  <c r="F88" i="1"/>
  <c r="F41" i="1"/>
  <c r="F47" i="1" s="1"/>
  <c r="F65" i="1"/>
  <c r="F70" i="1" s="1"/>
  <c r="F97" i="1"/>
  <c r="F77" i="1"/>
  <c r="F82" i="1" s="1"/>
  <c r="F29" i="1"/>
  <c r="F26" i="1"/>
  <c r="E88" i="1"/>
  <c r="E100" i="1" s="1"/>
  <c r="E82" i="1"/>
  <c r="E70" i="1"/>
  <c r="E14" i="1"/>
  <c r="E17" i="1" s="1"/>
  <c r="E55" i="1"/>
  <c r="E57" i="1" s="1"/>
  <c r="E45" i="1"/>
  <c r="E41" i="1"/>
  <c r="E29" i="1"/>
  <c r="E32" i="1" s="1"/>
  <c r="F100" i="1" l="1"/>
  <c r="F32" i="1"/>
  <c r="E47" i="1"/>
  <c r="E102" i="1" l="1"/>
</calcChain>
</file>

<file path=xl/sharedStrings.xml><?xml version="1.0" encoding="utf-8"?>
<sst xmlns="http://schemas.openxmlformats.org/spreadsheetml/2006/main" count="116" uniqueCount="73">
  <si>
    <t>Lp.</t>
  </si>
  <si>
    <t>Relacja przejazdu</t>
  </si>
  <si>
    <t>Ilość uczniów</t>
  </si>
  <si>
    <t>1.</t>
  </si>
  <si>
    <t>2.</t>
  </si>
  <si>
    <t>Suma:</t>
  </si>
  <si>
    <t>Wyliczenie ceny brutto zamówienia:</t>
  </si>
  <si>
    <t>Uwaga! Formularz zawiera formuły. Jeżeli Wykonawca chce skorzystać z arkusza, należy uzupełnić następujące pozycje:</t>
  </si>
  <si>
    <t xml:space="preserve">Cena za wykonanie przedmiotu zamówienia </t>
  </si>
  <si>
    <t>- kol. nr 5 wyliczy się automatycznie z zaokrągleniem do dwóch miejsc po przecinku.</t>
  </si>
  <si>
    <t>Wartość brutto biletów (kol. 3x kol.4 x 10m-cy)</t>
  </si>
  <si>
    <t>Proszę podać orientacyjną liczbę opiekunów na poszczególne trasy</t>
  </si>
  <si>
    <t>Ilość opiekunów</t>
  </si>
  <si>
    <t>Załącznik nr 7</t>
  </si>
  <si>
    <t>Jednostka</t>
  </si>
  <si>
    <r>
      <t xml:space="preserve">Wartość brutto biletów (kol. 3x kol.4 </t>
    </r>
    <r>
      <rPr>
        <sz val="10"/>
        <rFont val="Arial"/>
        <family val="2"/>
        <charset val="238"/>
      </rPr>
      <t>x 10m-cy</t>
    </r>
    <r>
      <rPr>
        <sz val="10"/>
        <color theme="1"/>
        <rFont val="Arial"/>
        <family val="2"/>
        <charset val="238"/>
      </rPr>
      <t>)</t>
    </r>
  </si>
  <si>
    <t>Cena jednostkowa biletu miesięcznego dla uczniów w komunikacji autobusowej regularnej z ulgą 49% w oparciu o uprawnienia przysługujące na podstawie art. 5a ust 1 ustawy z dnia 20 czerwca 1992 roku o uprawnieniach do ulgowych przejazdów środkami publicznego transportu zbiorowego (Dz. U. z 2024r., poz. 380).</t>
  </si>
  <si>
    <t>Zespół Szkolno – Przedszkolny w Brzeźniku</t>
  </si>
  <si>
    <t>Dobra</t>
  </si>
  <si>
    <t>Mierzwin</t>
  </si>
  <si>
    <t>- kol. nr 3 cena jednostkowa biletu miesięcznego (tam i z powrotem)</t>
  </si>
  <si>
    <t>Szkoła Podstawowa w Dąbrowie Bolesławieckiej</t>
  </si>
  <si>
    <t>Bolesławice</t>
  </si>
  <si>
    <t>Krępnica</t>
  </si>
  <si>
    <t>Golnice</t>
  </si>
  <si>
    <t>Łąka</t>
  </si>
  <si>
    <t>Zespół Szkolno – Przedszkolny w Kraśniku Dolnym</t>
  </si>
  <si>
    <t>Lipiany</t>
  </si>
  <si>
    <t>Nowa Wieś</t>
  </si>
  <si>
    <t>Chościszowice</t>
  </si>
  <si>
    <t>Zespół Szkolno – Przedszkolny w Kruszynie</t>
  </si>
  <si>
    <t>Bolesławiec-Łaziska-Kruszyn szkoła</t>
  </si>
  <si>
    <t>Łaziska</t>
  </si>
  <si>
    <t xml:space="preserve">Zespół Szkolno – Przedszkolny w Ocicach </t>
  </si>
  <si>
    <t>Kraszowice-Nowa-Ocice</t>
  </si>
  <si>
    <t>Nowa</t>
  </si>
  <si>
    <t>Kraszowice</t>
  </si>
  <si>
    <t xml:space="preserve">2. </t>
  </si>
  <si>
    <t>Kolonia Pietruszka-Ocice-Nowa-Kraszowice-Bolesławiec</t>
  </si>
  <si>
    <t>Kolonia Pietruszka</t>
  </si>
  <si>
    <t xml:space="preserve">Zespół Szkolno – Przedszkolny w Trzebieniu </t>
  </si>
  <si>
    <t>Trzebień-Parkoszów-Trzebień Mały-Trzebień szkoła</t>
  </si>
  <si>
    <t>Trzebień-Stara Oleszna-Kozłów-Trzebień szkoła</t>
  </si>
  <si>
    <t>Parkoszów</t>
  </si>
  <si>
    <t>Trzebień Mały</t>
  </si>
  <si>
    <t>Zespół Szkolno – Przedszkolny w Żeliszowie</t>
  </si>
  <si>
    <t>Bolesławiec-Nowe Jaroszowice-Suszki-Stare Jaroszowice-Żeliszów szkoła</t>
  </si>
  <si>
    <t>Nowe Jaroszowice</t>
  </si>
  <si>
    <t>Stare Jaroszowice</t>
  </si>
  <si>
    <t>Stare Jaroszowice przystanek Skrzyżowanie</t>
  </si>
  <si>
    <t>Suszki przystanek 2</t>
  </si>
  <si>
    <t>Suszki przystanek 3</t>
  </si>
  <si>
    <t>Suszki przystanek 1</t>
  </si>
  <si>
    <t>Suszki Przystanek Skrzyżowanie</t>
  </si>
  <si>
    <t>Żeliszów przystanek nr 2</t>
  </si>
  <si>
    <t>ZSP Brzeźnik</t>
  </si>
  <si>
    <t>SP Dąbrowa Bolesławiecka</t>
  </si>
  <si>
    <t>ZSP Kraśnik Dolny</t>
  </si>
  <si>
    <t>ZSP Kruszyn</t>
  </si>
  <si>
    <t>ZSP Ocice</t>
  </si>
  <si>
    <t>ZSP Trzebień</t>
  </si>
  <si>
    <t>ZSP Żeliszów</t>
  </si>
  <si>
    <t>Kraśnik Górny przystanek pętla</t>
  </si>
  <si>
    <t xml:space="preserve">Dobra- Mierzwin - Brzeźnik  Szkoła  </t>
  </si>
  <si>
    <t>Golnice - Łąka-Dąbrowa Bolesławiecka</t>
  </si>
  <si>
    <t>Bolesławice-Krępnica-Dąbrowa Bolesławiecka Szkoła</t>
  </si>
  <si>
    <t>Chościszowice-Lipiany-Nowa Wieś-Kraśnik Dolny szkoła</t>
  </si>
  <si>
    <t>Kruszyn-Kraśnik Górny -Kraśnik Dolny szkoła</t>
  </si>
  <si>
    <t>Stara Oleszna</t>
  </si>
  <si>
    <t>Lwówek Śląski miejscowość Ustronie przystanki Ustronie i Ustronie 1</t>
  </si>
  <si>
    <t>Ustronie</t>
  </si>
  <si>
    <t>Ustronie 1</t>
  </si>
  <si>
    <t>UWAGA: JEDNOSTKOWA CENA BILETU POWINNA ZAWIERAĆ KOSZT OPIEKI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</si>
</sst>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>
    <font>
      <sz val="11"/>
      <color theme="1"/>
      <name val="Czcionka tekstu podstawowego"/>
      <family val="2"/>
      <charset val="238"/>
    </font>
    <font>
      <sz val="10"/>
      <color theme="1"/>
      <name val="Arial"/>
      <family val="2"/>
      <charset val="238"/>
    </font>
    <font>
      <sz val="10"/>
      <color theme="1"/>
      <name val="Times New Roman"/>
      <family val="1"/>
      <charset val="238"/>
    </font>
    <font>
      <b/>
      <sz val="10"/>
      <color theme="1"/>
      <name val="Arial"/>
      <family val="2"/>
      <charset val="238"/>
    </font>
    <font>
      <sz val="11"/>
      <color theme="1"/>
      <name val="Times New Roman"/>
      <family val="1"/>
      <charset val="238"/>
    </font>
    <font>
      <b/>
      <sz val="12"/>
      <color theme="1"/>
      <name val="Czcionka tekstu podstawowego"/>
      <charset val="238"/>
    </font>
    <font>
      <b/>
      <sz val="12"/>
      <color theme="1"/>
      <name val="Times New Roman"/>
      <family val="1"/>
      <charset val="238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0"/>
      <color theme="1"/>
      <name val="Czcionka tekstu podstawowego"/>
      <family val="2"/>
      <charset val="238"/>
    </font>
    <font>
      <sz val="8"/>
      <color theme="1"/>
      <name val="Arial"/>
      <family val="2"/>
      <charset val="238"/>
    </font>
    <font>
      <sz val="12"/>
      <color theme="1"/>
      <name val="Times New Roman"/>
      <family val="1"/>
      <charset val="238"/>
    </font>
    <font>
      <b/>
      <sz val="10"/>
      <color theme="1"/>
      <name val="Czcionka tekstu podstawowego"/>
      <charset val="238"/>
    </font>
    <font>
      <b/>
      <sz val="11"/>
      <color theme="1"/>
      <name val="Czcionka tekstu podstawowego"/>
      <charset val="238"/>
    </font>
    <font>
      <sz val="9"/>
      <color theme="1"/>
      <name val="Czcionka tekstu podstawowego"/>
      <family val="2"/>
      <charset val="238"/>
    </font>
    <font>
      <sz val="10"/>
      <name val="Arial"/>
      <family val="2"/>
      <charset val="238"/>
    </font>
    <font>
      <b/>
      <sz val="11"/>
      <name val="Arial"/>
      <family val="2"/>
      <charset val="238"/>
    </font>
    <font>
      <b/>
      <sz val="14"/>
      <color theme="1"/>
      <name val="Czcionka tekstu podstawowego"/>
      <charset val="238"/>
    </font>
    <font>
      <b/>
      <sz val="10"/>
      <color theme="1"/>
      <name val="Calibri"/>
      <family val="2"/>
      <charset val="238"/>
    </font>
    <font>
      <sz val="9"/>
      <color theme="1"/>
      <name val="Arial"/>
      <family val="2"/>
      <charset val="238"/>
    </font>
    <font>
      <sz val="9"/>
      <color theme="1"/>
      <name val="Czcionka tekstu podstawowego"/>
      <charset val="238"/>
    </font>
    <font>
      <sz val="10"/>
      <color theme="1"/>
      <name val="Calibri"/>
      <family val="2"/>
      <charset val="238"/>
    </font>
    <font>
      <b/>
      <sz val="10"/>
      <color rgb="FFFF0000"/>
      <name val="Arial"/>
      <family val="2"/>
      <charset val="238"/>
    </font>
    <font>
      <sz val="10"/>
      <color rgb="FFFF000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29">
    <xf numFmtId="0" fontId="0" fillId="0" borderId="0" xfId="0"/>
    <xf numFmtId="0" fontId="2" fillId="0" borderId="0" xfId="0" applyFont="1"/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4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0" fontId="3" fillId="0" borderId="5" xfId="0" applyFont="1" applyBorder="1" applyAlignment="1">
      <alignment horizontal="right" vertical="center" wrapText="1"/>
    </xf>
    <xf numFmtId="4" fontId="3" fillId="0" borderId="5" xfId="0" applyNumberFormat="1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4" fillId="0" borderId="5" xfId="0" applyFont="1" applyBorder="1" applyAlignment="1">
      <alignment vertical="top" wrapText="1"/>
    </xf>
    <xf numFmtId="0" fontId="4" fillId="0" borderId="5" xfId="0" applyFont="1" applyBorder="1" applyAlignment="1">
      <alignment horizontal="right" vertical="top" wrapText="1"/>
    </xf>
    <xf numFmtId="0" fontId="4" fillId="0" borderId="5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4" fontId="3" fillId="0" borderId="0" xfId="0" applyNumberFormat="1" applyFont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5" fillId="0" borderId="0" xfId="0" applyFont="1"/>
    <xf numFmtId="4" fontId="0" fillId="0" borderId="0" xfId="0" applyNumberFormat="1"/>
    <xf numFmtId="0" fontId="0" fillId="0" borderId="0" xfId="0" applyAlignment="1">
      <alignment wrapText="1"/>
    </xf>
    <xf numFmtId="0" fontId="6" fillId="0" borderId="0" xfId="0" applyFont="1"/>
    <xf numFmtId="0" fontId="6" fillId="0" borderId="0" xfId="0" applyFont="1" applyAlignment="1">
      <alignment horizontal="center" vertical="center" wrapText="1"/>
    </xf>
    <xf numFmtId="0" fontId="1" fillId="0" borderId="0" xfId="0" applyFont="1"/>
    <xf numFmtId="0" fontId="6" fillId="0" borderId="0" xfId="0" applyFont="1" applyAlignment="1">
      <alignment horizontal="justify" wrapText="1"/>
    </xf>
    <xf numFmtId="0" fontId="7" fillId="0" borderId="0" xfId="0" applyFont="1"/>
    <xf numFmtId="0" fontId="7" fillId="0" borderId="0" xfId="0" applyFont="1" applyAlignment="1">
      <alignment wrapText="1"/>
    </xf>
    <xf numFmtId="2" fontId="3" fillId="0" borderId="0" xfId="0" applyNumberFormat="1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11" fillId="0" borderId="0" xfId="0" applyFont="1"/>
    <xf numFmtId="0" fontId="9" fillId="0" borderId="0" xfId="0" applyFont="1" applyAlignment="1">
      <alignment vertical="top" wrapText="1"/>
    </xf>
    <xf numFmtId="0" fontId="8" fillId="0" borderId="0" xfId="0" applyFont="1" applyAlignment="1">
      <alignment vertical="center" wrapText="1"/>
    </xf>
    <xf numFmtId="0" fontId="1" fillId="0" borderId="0" xfId="0" applyFont="1" applyAlignment="1">
      <alignment horizontal="left"/>
    </xf>
    <xf numFmtId="0" fontId="1" fillId="0" borderId="0" xfId="0" quotePrefix="1" applyFont="1" applyAlignment="1">
      <alignment horizontal="left"/>
    </xf>
    <xf numFmtId="0" fontId="8" fillId="0" borderId="0" xfId="0" applyFont="1" applyAlignment="1">
      <alignment vertical="top" wrapText="1"/>
    </xf>
    <xf numFmtId="4" fontId="13" fillId="0" borderId="0" xfId="0" applyNumberFormat="1" applyFont="1"/>
    <xf numFmtId="4" fontId="8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horizontal="right" vertical="top" wrapText="1"/>
    </xf>
    <xf numFmtId="0" fontId="4" fillId="0" borderId="0" xfId="0" applyFont="1" applyAlignment="1">
      <alignment horizontal="center" vertical="top" wrapText="1"/>
    </xf>
    <xf numFmtId="4" fontId="8" fillId="0" borderId="0" xfId="0" applyNumberFormat="1" applyFont="1" applyAlignment="1">
      <alignment vertical="top" wrapText="1"/>
    </xf>
    <xf numFmtId="0" fontId="0" fillId="0" borderId="14" xfId="0" applyBorder="1"/>
    <xf numFmtId="4" fontId="1" fillId="0" borderId="2" xfId="0" applyNumberFormat="1" applyFont="1" applyBorder="1" applyAlignment="1">
      <alignment horizontal="center" vertical="center" wrapText="1"/>
    </xf>
    <xf numFmtId="0" fontId="9" fillId="0" borderId="0" xfId="0" applyFont="1"/>
    <xf numFmtId="4" fontId="9" fillId="0" borderId="0" xfId="0" applyNumberFormat="1" applyFont="1"/>
    <xf numFmtId="0" fontId="0" fillId="0" borderId="5" xfId="0" applyBorder="1"/>
    <xf numFmtId="4" fontId="13" fillId="0" borderId="0" xfId="0" applyNumberFormat="1" applyFont="1" applyAlignment="1">
      <alignment horizontal="center"/>
    </xf>
    <xf numFmtId="0" fontId="14" fillId="0" borderId="0" xfId="0" applyFont="1"/>
    <xf numFmtId="0" fontId="1" fillId="0" borderId="3" xfId="0" applyFont="1" applyBorder="1" applyAlignment="1">
      <alignment horizontal="center" vertical="center" wrapText="1"/>
    </xf>
    <xf numFmtId="3" fontId="3" fillId="0" borderId="0" xfId="0" applyNumberFormat="1" applyFont="1" applyAlignment="1">
      <alignment horizontal="center" vertical="center" wrapText="1"/>
    </xf>
    <xf numFmtId="0" fontId="17" fillId="0" borderId="0" xfId="0" applyFont="1"/>
    <xf numFmtId="0" fontId="1" fillId="0" borderId="2" xfId="0" applyFont="1" applyBorder="1" applyAlignment="1">
      <alignment horizontal="center" vertical="center" wrapText="1"/>
    </xf>
    <xf numFmtId="4" fontId="5" fillId="0" borderId="0" xfId="0" applyNumberFormat="1" applyFont="1"/>
    <xf numFmtId="0" fontId="1" fillId="0" borderId="0" xfId="0" applyFont="1" applyAlignment="1">
      <alignment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5" xfId="0" applyFont="1" applyBorder="1" applyAlignment="1">
      <alignment vertical="top" wrapText="1"/>
    </xf>
    <xf numFmtId="0" fontId="10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vertical="top" wrapText="1"/>
    </xf>
    <xf numFmtId="4" fontId="1" fillId="0" borderId="3" xfId="0" applyNumberFormat="1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6" xfId="0" applyFont="1" applyBorder="1" applyAlignment="1">
      <alignment vertical="top" wrapText="1"/>
    </xf>
    <xf numFmtId="4" fontId="3" fillId="0" borderId="16" xfId="0" applyNumberFormat="1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2" fontId="1" fillId="0" borderId="12" xfId="0" applyNumberFormat="1" applyFont="1" applyBorder="1" applyAlignment="1">
      <alignment horizontal="center" vertical="center" wrapText="1"/>
    </xf>
    <xf numFmtId="2" fontId="1" fillId="0" borderId="3" xfId="0" applyNumberFormat="1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2" fontId="1" fillId="0" borderId="17" xfId="0" applyNumberFormat="1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2" fontId="1" fillId="0" borderId="2" xfId="0" applyNumberFormat="1" applyFont="1" applyBorder="1" applyAlignment="1">
      <alignment horizontal="center" vertical="center" wrapText="1"/>
    </xf>
    <xf numFmtId="2" fontId="1" fillId="0" borderId="16" xfId="0" applyNumberFormat="1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18" fillId="0" borderId="20" xfId="0" applyFont="1" applyBorder="1" applyAlignment="1">
      <alignment wrapText="1"/>
    </xf>
    <xf numFmtId="0" fontId="18" fillId="0" borderId="20" xfId="0" applyFont="1" applyBorder="1" applyAlignment="1">
      <alignment vertical="center" wrapText="1"/>
    </xf>
    <xf numFmtId="0" fontId="3" fillId="0" borderId="16" xfId="0" applyFont="1" applyBorder="1" applyAlignment="1">
      <alignment vertical="center" wrapText="1"/>
    </xf>
    <xf numFmtId="0" fontId="19" fillId="0" borderId="1" xfId="0" applyFont="1" applyBorder="1"/>
    <xf numFmtId="4" fontId="19" fillId="0" borderId="1" xfId="0" applyNumberFormat="1" applyFont="1" applyBorder="1"/>
    <xf numFmtId="0" fontId="19" fillId="0" borderId="1" xfId="0" applyFont="1" applyBorder="1" applyAlignment="1">
      <alignment vertical="center"/>
    </xf>
    <xf numFmtId="4" fontId="19" fillId="0" borderId="1" xfId="0" applyNumberFormat="1" applyFont="1" applyBorder="1" applyAlignment="1">
      <alignment vertical="center"/>
    </xf>
    <xf numFmtId="0" fontId="19" fillId="0" borderId="3" xfId="0" applyFont="1" applyBorder="1" applyAlignment="1">
      <alignment vertical="center"/>
    </xf>
    <xf numFmtId="0" fontId="19" fillId="0" borderId="13" xfId="0" applyFont="1" applyBorder="1" applyAlignment="1">
      <alignment vertical="center"/>
    </xf>
    <xf numFmtId="2" fontId="19" fillId="0" borderId="1" xfId="0" applyNumberFormat="1" applyFont="1" applyBorder="1" applyAlignment="1">
      <alignment vertical="center"/>
    </xf>
    <xf numFmtId="0" fontId="20" fillId="0" borderId="1" xfId="0" applyFont="1" applyBorder="1"/>
    <xf numFmtId="4" fontId="14" fillId="0" borderId="1" xfId="0" applyNumberFormat="1" applyFont="1" applyBorder="1"/>
    <xf numFmtId="0" fontId="14" fillId="0" borderId="1" xfId="0" applyFont="1" applyBorder="1"/>
    <xf numFmtId="4" fontId="1" fillId="0" borderId="18" xfId="0" applyNumberFormat="1" applyFont="1" applyBorder="1" applyAlignment="1">
      <alignment horizontal="center" vertical="center" wrapText="1"/>
    </xf>
    <xf numFmtId="4" fontId="1" fillId="0" borderId="19" xfId="0" applyNumberFormat="1" applyFont="1" applyBorder="1" applyAlignment="1">
      <alignment horizontal="center" vertical="center" wrapText="1"/>
    </xf>
    <xf numFmtId="4" fontId="1" fillId="0" borderId="13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18" fillId="0" borderId="1" xfId="0" applyFont="1" applyBorder="1" applyAlignment="1">
      <alignment vertical="center" wrapText="1"/>
    </xf>
    <xf numFmtId="0" fontId="21" fillId="0" borderId="1" xfId="0" applyFont="1" applyBorder="1" applyAlignment="1">
      <alignment vertical="center" wrapText="1"/>
    </xf>
    <xf numFmtId="0" fontId="3" fillId="0" borderId="8" xfId="0" applyFont="1" applyBorder="1" applyAlignment="1">
      <alignment horizontal="center"/>
    </xf>
    <xf numFmtId="0" fontId="3" fillId="0" borderId="0" xfId="0" applyFont="1" applyAlignment="1">
      <alignment horizontal="center" wrapText="1"/>
    </xf>
    <xf numFmtId="0" fontId="1" fillId="0" borderId="0" xfId="0" applyFont="1" applyAlignment="1">
      <alignment horizontal="center" wrapText="1"/>
    </xf>
    <xf numFmtId="0" fontId="22" fillId="0" borderId="0" xfId="0" applyFont="1" applyAlignment="1">
      <alignment horizontal="center" wrapText="1"/>
    </xf>
    <xf numFmtId="0" fontId="23" fillId="0" borderId="0" xfId="0" applyFont="1" applyAlignment="1">
      <alignment horizontal="center" wrapText="1"/>
    </xf>
    <xf numFmtId="0" fontId="22" fillId="0" borderId="0" xfId="0" applyFont="1" applyAlignment="1">
      <alignment wrapText="1"/>
    </xf>
    <xf numFmtId="0" fontId="12" fillId="0" borderId="0" xfId="0" applyFont="1"/>
    <xf numFmtId="0" fontId="9" fillId="0" borderId="0" xfId="0" applyFont="1" applyAlignment="1">
      <alignment vertical="top" wrapText="1"/>
    </xf>
    <xf numFmtId="2" fontId="3" fillId="0" borderId="0" xfId="0" applyNumberFormat="1" applyFont="1" applyAlignment="1">
      <alignment horizontal="center" vertical="center" wrapText="1"/>
    </xf>
    <xf numFmtId="0" fontId="16" fillId="0" borderId="0" xfId="0" applyFont="1" applyAlignment="1">
      <alignment horizontal="center"/>
    </xf>
    <xf numFmtId="0" fontId="3" fillId="0" borderId="4" xfId="0" applyFont="1" applyBorder="1" applyAlignment="1">
      <alignment horizontal="right" vertical="center" wrapText="1"/>
    </xf>
    <xf numFmtId="0" fontId="3" fillId="0" borderId="5" xfId="0" applyFont="1" applyBorder="1" applyAlignment="1">
      <alignment horizontal="right" vertical="center" wrapText="1"/>
    </xf>
    <xf numFmtId="0" fontId="3" fillId="0" borderId="6" xfId="0" applyFont="1" applyBorder="1" applyAlignment="1">
      <alignment horizontal="right" vertical="center" wrapText="1"/>
    </xf>
    <xf numFmtId="0" fontId="3" fillId="0" borderId="7" xfId="0" applyFont="1" applyBorder="1" applyAlignment="1">
      <alignment horizontal="right" vertical="center" wrapText="1"/>
    </xf>
    <xf numFmtId="0" fontId="3" fillId="0" borderId="8" xfId="0" applyFont="1" applyBorder="1" applyAlignment="1">
      <alignment horizontal="right" vertical="center" wrapText="1"/>
    </xf>
    <xf numFmtId="0" fontId="3" fillId="0" borderId="9" xfId="0" applyFont="1" applyBorder="1" applyAlignment="1">
      <alignment horizontal="right" vertical="center" wrapText="1"/>
    </xf>
    <xf numFmtId="0" fontId="3" fillId="0" borderId="1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/>
    </xf>
    <xf numFmtId="49" fontId="9" fillId="0" borderId="0" xfId="0" applyNumberFormat="1" applyFont="1" applyAlignment="1">
      <alignment vertical="top" wrapText="1"/>
    </xf>
    <xf numFmtId="4" fontId="3" fillId="0" borderId="1" xfId="0" applyNumberFormat="1" applyFont="1" applyBorder="1" applyAlignment="1">
      <alignment horizontal="center" vertical="center" wrapText="1"/>
    </xf>
    <xf numFmtId="4" fontId="3" fillId="0" borderId="2" xfId="0" applyNumberFormat="1" applyFont="1" applyBorder="1" applyAlignment="1">
      <alignment horizontal="center" vertical="center" wrapText="1"/>
    </xf>
    <xf numFmtId="4" fontId="3" fillId="0" borderId="3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right" vertical="center" wrapText="1"/>
    </xf>
    <xf numFmtId="0" fontId="3" fillId="0" borderId="11" xfId="0" applyFont="1" applyBorder="1" applyAlignment="1">
      <alignment horizontal="right" vertical="center" wrapText="1"/>
    </xf>
    <xf numFmtId="0" fontId="3" fillId="0" borderId="12" xfId="0" applyFont="1" applyBorder="1" applyAlignment="1">
      <alignment horizontal="right" vertical="center" wrapText="1"/>
    </xf>
    <xf numFmtId="0" fontId="3" fillId="0" borderId="0" xfId="0" applyFont="1" applyAlignment="1">
      <alignment horizontal="center"/>
    </xf>
    <xf numFmtId="3" fontId="3" fillId="0" borderId="2" xfId="0" applyNumberFormat="1" applyFont="1" applyBorder="1" applyAlignment="1">
      <alignment horizontal="center" vertical="center" wrapText="1"/>
    </xf>
    <xf numFmtId="3" fontId="3" fillId="0" borderId="3" xfId="0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4" fontId="5" fillId="0" borderId="0" xfId="0" applyNumberFormat="1" applyFont="1"/>
    <xf numFmtId="0" fontId="5" fillId="0" borderId="0" xfId="0" applyFont="1"/>
    <xf numFmtId="0" fontId="3" fillId="0" borderId="4" xfId="0" applyFont="1" applyBorder="1" applyAlignment="1">
      <alignment horizontal="right" vertical="top" wrapText="1"/>
    </xf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6"/>
  <sheetViews>
    <sheetView showGridLines="0" tabSelected="1" topLeftCell="A55" zoomScaleNormal="100" zoomScaleSheetLayoutView="100" workbookViewId="0">
      <selection activeCell="C9" sqref="C9"/>
    </sheetView>
  </sheetViews>
  <sheetFormatPr defaultRowHeight="14.25"/>
  <cols>
    <col min="1" max="1" width="2.75" customWidth="1"/>
    <col min="2" max="2" width="3.5" customWidth="1"/>
    <col min="3" max="3" width="31.375" customWidth="1"/>
    <col min="4" max="4" width="23.125" customWidth="1"/>
    <col min="5" max="5" width="10.25" bestFit="1" customWidth="1"/>
    <col min="6" max="6" width="14.625" customWidth="1"/>
    <col min="7" max="7" width="9.875" bestFit="1" customWidth="1"/>
  </cols>
  <sheetData>
    <row r="1" spans="1:9">
      <c r="E1" s="98" t="s">
        <v>13</v>
      </c>
      <c r="F1" s="98"/>
    </row>
    <row r="2" spans="1:9" ht="22.5" customHeight="1">
      <c r="A2" s="100" t="s">
        <v>6</v>
      </c>
      <c r="B2" s="100"/>
      <c r="C2" s="100"/>
      <c r="D2" s="100"/>
      <c r="E2" s="100"/>
      <c r="F2" s="100"/>
      <c r="G2" s="27"/>
      <c r="H2" s="21"/>
      <c r="I2" s="21"/>
    </row>
    <row r="3" spans="1:9" ht="14.25" customHeight="1">
      <c r="A3" s="28"/>
      <c r="B3" s="28"/>
      <c r="C3" s="28"/>
      <c r="D3" s="28"/>
      <c r="E3" s="28"/>
      <c r="F3" s="28"/>
      <c r="G3" s="27"/>
      <c r="H3" s="21"/>
      <c r="I3" s="21"/>
    </row>
    <row r="4" spans="1:9" ht="27.75" customHeight="1">
      <c r="A4" s="99" t="s">
        <v>7</v>
      </c>
      <c r="B4" s="99"/>
      <c r="C4" s="99"/>
      <c r="D4" s="99"/>
      <c r="E4" s="99"/>
      <c r="F4" s="99"/>
      <c r="G4" s="26"/>
    </row>
    <row r="5" spans="1:9" ht="14.25" customHeight="1">
      <c r="A5" s="110" t="s">
        <v>20</v>
      </c>
      <c r="B5" s="110"/>
      <c r="C5" s="110"/>
      <c r="D5" s="110"/>
      <c r="E5" s="110"/>
      <c r="F5" s="31"/>
      <c r="G5" s="26"/>
    </row>
    <row r="6" spans="1:9" ht="14.25" customHeight="1">
      <c r="A6" s="34" t="s">
        <v>9</v>
      </c>
      <c r="B6" s="33"/>
      <c r="C6" s="33"/>
      <c r="D6" s="33"/>
      <c r="E6" s="32"/>
      <c r="F6" s="32"/>
      <c r="G6" s="32"/>
    </row>
    <row r="7" spans="1:9" ht="16.5" customHeight="1">
      <c r="A7" s="33"/>
      <c r="B7" s="33"/>
      <c r="C7" s="33"/>
      <c r="D7" s="33"/>
      <c r="E7" s="32"/>
      <c r="F7" s="32"/>
      <c r="G7" s="32"/>
    </row>
    <row r="8" spans="1:9" ht="45.75" customHeight="1">
      <c r="A8" s="95"/>
      <c r="B8" s="96"/>
      <c r="C8" s="97" t="s">
        <v>72</v>
      </c>
      <c r="D8" s="97"/>
      <c r="E8" s="96"/>
      <c r="F8" s="96"/>
      <c r="G8" s="23"/>
    </row>
    <row r="9" spans="1:9" ht="15" customHeight="1">
      <c r="A9" s="93"/>
      <c r="B9" s="94"/>
      <c r="C9" s="94"/>
      <c r="D9" s="94"/>
      <c r="E9" s="94"/>
      <c r="F9" s="94"/>
      <c r="G9" s="23"/>
    </row>
    <row r="10" spans="1:9" ht="15.75">
      <c r="A10" s="29"/>
      <c r="B10" s="22"/>
      <c r="C10" s="109" t="s">
        <v>17</v>
      </c>
      <c r="D10" s="109"/>
      <c r="E10" s="109"/>
      <c r="F10" s="109"/>
    </row>
    <row r="11" spans="1:9" ht="15.75">
      <c r="A11" s="29"/>
      <c r="B11" s="22"/>
      <c r="C11" s="92"/>
      <c r="D11" s="92"/>
      <c r="E11" s="92"/>
      <c r="F11" s="92"/>
    </row>
    <row r="12" spans="1:9" ht="13.5" customHeight="1">
      <c r="A12" s="30"/>
      <c r="B12" s="2">
        <v>1</v>
      </c>
      <c r="C12" s="2">
        <v>2</v>
      </c>
      <c r="D12" s="2">
        <v>3</v>
      </c>
      <c r="E12" s="2">
        <v>4</v>
      </c>
      <c r="F12" s="2">
        <v>5</v>
      </c>
    </row>
    <row r="13" spans="1:9" ht="137.25" customHeight="1" thickBot="1">
      <c r="B13" s="4" t="s">
        <v>0</v>
      </c>
      <c r="C13" s="54" t="s">
        <v>1</v>
      </c>
      <c r="D13" s="56" t="s">
        <v>16</v>
      </c>
      <c r="E13" s="54" t="s">
        <v>2</v>
      </c>
      <c r="F13" s="54" t="s">
        <v>10</v>
      </c>
    </row>
    <row r="14" spans="1:9" ht="28.15" customHeight="1" thickBot="1">
      <c r="B14" s="59" t="s">
        <v>3</v>
      </c>
      <c r="C14" s="60" t="s">
        <v>63</v>
      </c>
      <c r="D14" s="61"/>
      <c r="E14" s="62">
        <f>SUM(E15:E16)</f>
        <v>46</v>
      </c>
      <c r="F14" s="86">
        <f>SUM(F15:F16)</f>
        <v>0</v>
      </c>
    </row>
    <row r="15" spans="1:9" ht="28.15" customHeight="1">
      <c r="B15" s="48"/>
      <c r="C15" s="57" t="s">
        <v>18</v>
      </c>
      <c r="D15" s="58"/>
      <c r="E15" s="48">
        <v>20</v>
      </c>
      <c r="F15" s="58">
        <f>D15*E15</f>
        <v>0</v>
      </c>
    </row>
    <row r="16" spans="1:9" ht="28.15" customHeight="1">
      <c r="B16" s="6"/>
      <c r="C16" s="3" t="s">
        <v>19</v>
      </c>
      <c r="D16" s="5"/>
      <c r="E16" s="6">
        <v>26</v>
      </c>
      <c r="F16" s="5">
        <f>D16*E16</f>
        <v>0</v>
      </c>
    </row>
    <row r="17" spans="1:6">
      <c r="B17" s="102" t="s">
        <v>5</v>
      </c>
      <c r="C17" s="103"/>
      <c r="D17" s="104"/>
      <c r="E17" s="108">
        <f>E14</f>
        <v>46</v>
      </c>
      <c r="F17" s="111">
        <f>F14</f>
        <v>0</v>
      </c>
    </row>
    <row r="18" spans="1:6">
      <c r="B18" s="105"/>
      <c r="C18" s="106"/>
      <c r="D18" s="107"/>
      <c r="E18" s="108"/>
      <c r="F18" s="111"/>
    </row>
    <row r="19" spans="1:6" ht="14.25" customHeight="1">
      <c r="B19" s="24"/>
    </row>
    <row r="20" spans="1:6" ht="14.25" customHeight="1">
      <c r="B20" s="24"/>
      <c r="C20" s="35"/>
      <c r="F20" s="36"/>
    </row>
    <row r="21" spans="1:6" ht="13.15" customHeight="1">
      <c r="B21" s="24"/>
    </row>
    <row r="22" spans="1:6" ht="14.25" customHeight="1">
      <c r="A22" s="101" t="s">
        <v>21</v>
      </c>
      <c r="B22" s="101"/>
      <c r="C22" s="101"/>
      <c r="D22" s="101"/>
      <c r="E22" s="101"/>
      <c r="F22" s="101"/>
    </row>
    <row r="23" spans="1:6" ht="13.5" customHeight="1">
      <c r="B23" s="24"/>
    </row>
    <row r="24" spans="1:6">
      <c r="B24" s="2">
        <v>1</v>
      </c>
      <c r="C24" s="2">
        <v>2</v>
      </c>
      <c r="D24" s="2">
        <v>3</v>
      </c>
      <c r="E24" s="2">
        <v>4</v>
      </c>
      <c r="F24" s="2">
        <v>5</v>
      </c>
    </row>
    <row r="25" spans="1:6" ht="112.5" customHeight="1" thickBot="1">
      <c r="B25" s="54" t="s">
        <v>0</v>
      </c>
      <c r="C25" s="54" t="s">
        <v>1</v>
      </c>
      <c r="D25" s="56" t="s">
        <v>16</v>
      </c>
      <c r="E25" s="54" t="s">
        <v>2</v>
      </c>
      <c r="F25" s="54" t="s">
        <v>15</v>
      </c>
    </row>
    <row r="26" spans="1:6" ht="27.75" customHeight="1" thickBot="1">
      <c r="B26" s="59" t="s">
        <v>3</v>
      </c>
      <c r="C26" s="60" t="s">
        <v>65</v>
      </c>
      <c r="D26" s="61"/>
      <c r="E26" s="62">
        <f>SUM(E27:E28)</f>
        <v>20</v>
      </c>
      <c r="F26" s="87">
        <f>SUM(F27:F28)</f>
        <v>0</v>
      </c>
    </row>
    <row r="27" spans="1:6" ht="66" customHeight="1">
      <c r="B27" s="48"/>
      <c r="C27" s="57" t="s">
        <v>22</v>
      </c>
      <c r="D27" s="58"/>
      <c r="E27" s="48">
        <v>9</v>
      </c>
      <c r="F27" s="58">
        <f>D27*E27</f>
        <v>0</v>
      </c>
    </row>
    <row r="28" spans="1:6" ht="27.75" customHeight="1" thickBot="1">
      <c r="B28" s="51"/>
      <c r="C28" s="4" t="s">
        <v>23</v>
      </c>
      <c r="D28" s="42"/>
      <c r="E28" s="51">
        <v>11</v>
      </c>
      <c r="F28" s="42">
        <f>D28*E28</f>
        <v>0</v>
      </c>
    </row>
    <row r="29" spans="1:6" ht="26.25" thickBot="1">
      <c r="B29" s="59" t="s">
        <v>4</v>
      </c>
      <c r="C29" s="60" t="s">
        <v>64</v>
      </c>
      <c r="D29" s="61"/>
      <c r="E29" s="62">
        <f>SUM(E30:E31)</f>
        <v>10</v>
      </c>
      <c r="F29" s="87">
        <f>SUM(F30:F31)</f>
        <v>0</v>
      </c>
    </row>
    <row r="30" spans="1:6">
      <c r="B30" s="48"/>
      <c r="C30" s="53" t="s">
        <v>24</v>
      </c>
      <c r="D30" s="58"/>
      <c r="E30" s="63">
        <v>5</v>
      </c>
      <c r="F30" s="88">
        <f>D30*E30</f>
        <v>0</v>
      </c>
    </row>
    <row r="31" spans="1:6">
      <c r="B31" s="6"/>
      <c r="C31" s="55" t="s">
        <v>25</v>
      </c>
      <c r="D31" s="5"/>
      <c r="E31" s="51">
        <v>5</v>
      </c>
      <c r="F31" s="42">
        <f>D31*E31</f>
        <v>0</v>
      </c>
    </row>
    <row r="32" spans="1:6">
      <c r="B32" s="102" t="s">
        <v>5</v>
      </c>
      <c r="C32" s="103"/>
      <c r="D32" s="104"/>
      <c r="E32" s="118">
        <f>E26+E29</f>
        <v>30</v>
      </c>
      <c r="F32" s="112">
        <f>SUM(F26,F29)</f>
        <v>0</v>
      </c>
    </row>
    <row r="33" spans="1:7">
      <c r="B33" s="105"/>
      <c r="C33" s="106"/>
      <c r="D33" s="107"/>
      <c r="E33" s="119"/>
      <c r="F33" s="113"/>
      <c r="G33" s="20"/>
    </row>
    <row r="34" spans="1:7">
      <c r="B34" s="11"/>
      <c r="C34" s="11"/>
      <c r="D34" s="11"/>
      <c r="E34" s="49"/>
      <c r="F34" s="17"/>
      <c r="G34" s="20"/>
    </row>
    <row r="35" spans="1:7" ht="15" customHeight="1">
      <c r="B35" s="11"/>
      <c r="C35" s="35"/>
      <c r="D35" s="11"/>
      <c r="E35" s="16"/>
      <c r="F35" s="46"/>
    </row>
    <row r="36" spans="1:7" ht="13.9" customHeight="1">
      <c r="B36" s="11"/>
      <c r="C36" s="11"/>
      <c r="D36" s="11"/>
      <c r="E36" s="16"/>
      <c r="F36" s="17"/>
    </row>
    <row r="37" spans="1:7" ht="15.75" customHeight="1">
      <c r="A37" s="120" t="s">
        <v>26</v>
      </c>
      <c r="B37" s="120"/>
      <c r="C37" s="120"/>
      <c r="D37" s="120"/>
      <c r="E37" s="120"/>
      <c r="F37" s="120"/>
    </row>
    <row r="38" spans="1:7" ht="20.25" customHeight="1">
      <c r="A38" s="117"/>
      <c r="B38" s="117"/>
      <c r="C38" s="117"/>
      <c r="D38" s="117"/>
      <c r="E38" s="117"/>
      <c r="F38" s="117"/>
    </row>
    <row r="39" spans="1:7" ht="17.25" customHeight="1">
      <c r="B39" s="2">
        <v>1</v>
      </c>
      <c r="C39" s="2">
        <v>2</v>
      </c>
      <c r="D39" s="2">
        <v>3</v>
      </c>
      <c r="E39" s="2">
        <v>4</v>
      </c>
      <c r="F39" s="2">
        <v>5</v>
      </c>
    </row>
    <row r="40" spans="1:7" ht="114" customHeight="1" thickBot="1">
      <c r="B40" s="54" t="s">
        <v>0</v>
      </c>
      <c r="C40" s="54" t="s">
        <v>1</v>
      </c>
      <c r="D40" s="56" t="s">
        <v>16</v>
      </c>
      <c r="E40" s="54" t="s">
        <v>2</v>
      </c>
      <c r="F40" s="54" t="s">
        <v>10</v>
      </c>
    </row>
    <row r="41" spans="1:7" ht="31.9" customHeight="1" thickBot="1">
      <c r="B41" s="59" t="s">
        <v>3</v>
      </c>
      <c r="C41" s="60" t="s">
        <v>66</v>
      </c>
      <c r="D41" s="61"/>
      <c r="E41" s="62">
        <f>SUM(E42:E44)</f>
        <v>48</v>
      </c>
      <c r="F41" s="87">
        <f>SUM(F42:F44)</f>
        <v>0</v>
      </c>
    </row>
    <row r="42" spans="1:7" ht="24.75" customHeight="1">
      <c r="B42" s="48"/>
      <c r="C42" s="57" t="s">
        <v>29</v>
      </c>
      <c r="D42" s="58"/>
      <c r="E42" s="48">
        <v>3</v>
      </c>
      <c r="F42" s="58">
        <f>D42*E42</f>
        <v>0</v>
      </c>
    </row>
    <row r="43" spans="1:7" ht="23.25" customHeight="1">
      <c r="B43" s="6"/>
      <c r="C43" s="3" t="s">
        <v>27</v>
      </c>
      <c r="D43" s="5"/>
      <c r="E43" s="6">
        <v>13</v>
      </c>
      <c r="F43" s="5">
        <f>D43*E43</f>
        <v>0</v>
      </c>
    </row>
    <row r="44" spans="1:7" ht="27" customHeight="1" thickBot="1">
      <c r="B44" s="51"/>
      <c r="C44" s="4" t="s">
        <v>28</v>
      </c>
      <c r="D44" s="42"/>
      <c r="E44" s="51">
        <v>32</v>
      </c>
      <c r="F44" s="42">
        <f>D44*E44</f>
        <v>0</v>
      </c>
    </row>
    <row r="45" spans="1:7" ht="32.450000000000003" customHeight="1" thickBot="1">
      <c r="B45" s="59" t="s">
        <v>4</v>
      </c>
      <c r="C45" s="60" t="s">
        <v>67</v>
      </c>
      <c r="D45" s="61"/>
      <c r="E45" s="62">
        <f>SUM(E46)</f>
        <v>45</v>
      </c>
      <c r="F45" s="87">
        <f>F46</f>
        <v>0</v>
      </c>
    </row>
    <row r="46" spans="1:7" ht="32.450000000000003" customHeight="1">
      <c r="B46" s="48"/>
      <c r="C46" s="57" t="s">
        <v>62</v>
      </c>
      <c r="D46" s="58"/>
      <c r="E46" s="48">
        <v>45</v>
      </c>
      <c r="F46" s="88">
        <f>D46*E46</f>
        <v>0</v>
      </c>
    </row>
    <row r="47" spans="1:7" ht="14.25" customHeight="1">
      <c r="B47" s="123" t="s">
        <v>5</v>
      </c>
      <c r="C47" s="124"/>
      <c r="D47" s="125"/>
      <c r="E47" s="108">
        <f>E41+E45</f>
        <v>93</v>
      </c>
      <c r="F47" s="112">
        <f>F41+F45</f>
        <v>0</v>
      </c>
    </row>
    <row r="48" spans="1:7" ht="14.25" customHeight="1">
      <c r="B48" s="126"/>
      <c r="C48" s="127"/>
      <c r="D48" s="128"/>
      <c r="E48" s="108"/>
      <c r="F48" s="113"/>
      <c r="G48" s="20"/>
    </row>
    <row r="49" spans="1:6" ht="14.45" customHeight="1">
      <c r="B49" s="13"/>
      <c r="C49" s="13"/>
      <c r="D49" s="13"/>
      <c r="E49" s="14"/>
      <c r="F49" s="12"/>
    </row>
    <row r="50" spans="1:6" ht="12.6" customHeight="1">
      <c r="B50" s="38"/>
      <c r="C50" s="35"/>
      <c r="D50" s="38"/>
      <c r="E50" s="39"/>
      <c r="F50" s="40"/>
    </row>
    <row r="51" spans="1:6" ht="11.45" customHeight="1">
      <c r="B51" s="25"/>
      <c r="C51" s="25"/>
      <c r="D51" s="25"/>
      <c r="E51" s="25"/>
      <c r="F51" s="25"/>
    </row>
    <row r="52" spans="1:6" ht="16.5" customHeight="1">
      <c r="A52" s="117" t="s">
        <v>30</v>
      </c>
      <c r="B52" s="117"/>
      <c r="C52" s="117"/>
      <c r="D52" s="117"/>
      <c r="E52" s="117"/>
      <c r="F52" s="117"/>
    </row>
    <row r="53" spans="1:6">
      <c r="B53" s="2">
        <v>1</v>
      </c>
      <c r="C53" s="2">
        <v>2</v>
      </c>
      <c r="D53" s="2">
        <v>3</v>
      </c>
      <c r="E53" s="2">
        <v>4</v>
      </c>
      <c r="F53" s="2">
        <v>5</v>
      </c>
    </row>
    <row r="54" spans="1:6" ht="117.75" customHeight="1" thickBot="1">
      <c r="B54" s="54" t="s">
        <v>0</v>
      </c>
      <c r="C54" s="54" t="s">
        <v>1</v>
      </c>
      <c r="D54" s="56" t="s">
        <v>16</v>
      </c>
      <c r="E54" s="54" t="s">
        <v>2</v>
      </c>
      <c r="F54" s="54" t="s">
        <v>10</v>
      </c>
    </row>
    <row r="55" spans="1:6" ht="27.75" customHeight="1" thickBot="1">
      <c r="B55" s="59">
        <v>1</v>
      </c>
      <c r="C55" s="60" t="s">
        <v>31</v>
      </c>
      <c r="D55" s="61"/>
      <c r="E55" s="62">
        <f>E56</f>
        <v>75</v>
      </c>
      <c r="F55" s="87">
        <f>F56</f>
        <v>0</v>
      </c>
    </row>
    <row r="56" spans="1:6" ht="27.75" customHeight="1">
      <c r="B56" s="48"/>
      <c r="C56" s="57" t="s">
        <v>32</v>
      </c>
      <c r="D56" s="58"/>
      <c r="E56" s="48">
        <v>75</v>
      </c>
      <c r="F56" s="58">
        <f>D56*E56</f>
        <v>0</v>
      </c>
    </row>
    <row r="57" spans="1:6" ht="29.25" customHeight="1">
      <c r="B57" s="114" t="s">
        <v>5</v>
      </c>
      <c r="C57" s="115"/>
      <c r="D57" s="116"/>
      <c r="E57" s="15">
        <f>E55</f>
        <v>75</v>
      </c>
      <c r="F57" s="7">
        <f>F55</f>
        <v>0</v>
      </c>
    </row>
    <row r="58" spans="1:6" ht="15" customHeight="1">
      <c r="B58" s="8"/>
      <c r="C58" s="11"/>
      <c r="D58" s="11"/>
      <c r="E58" s="10"/>
      <c r="F58" s="17"/>
    </row>
    <row r="59" spans="1:6" ht="15" customHeight="1">
      <c r="B59" s="11"/>
      <c r="C59" s="11"/>
      <c r="D59" s="11"/>
      <c r="E59" s="16"/>
      <c r="F59" s="17"/>
    </row>
    <row r="60" spans="1:6" ht="10.9" customHeight="1">
      <c r="B60" s="11"/>
      <c r="C60" s="11"/>
      <c r="D60" s="11"/>
      <c r="E60" s="16"/>
      <c r="F60" s="17"/>
    </row>
    <row r="61" spans="1:6" ht="15.75" customHeight="1">
      <c r="B61" s="120" t="s">
        <v>33</v>
      </c>
      <c r="C61" s="120"/>
      <c r="D61" s="120"/>
      <c r="E61" s="120"/>
      <c r="F61" s="120"/>
    </row>
    <row r="62" spans="1:6">
      <c r="A62" s="117"/>
      <c r="B62" s="117"/>
      <c r="C62" s="117"/>
      <c r="D62" s="117"/>
      <c r="E62" s="117"/>
      <c r="F62" s="117"/>
    </row>
    <row r="63" spans="1:6">
      <c r="B63" s="2">
        <v>1</v>
      </c>
      <c r="C63" s="2">
        <v>2</v>
      </c>
      <c r="D63" s="2">
        <v>3</v>
      </c>
      <c r="E63" s="2">
        <v>4</v>
      </c>
      <c r="F63" s="2">
        <v>5</v>
      </c>
    </row>
    <row r="64" spans="1:6" ht="115.5" customHeight="1" thickBot="1">
      <c r="B64" s="54" t="s">
        <v>0</v>
      </c>
      <c r="C64" s="54" t="s">
        <v>1</v>
      </c>
      <c r="D64" s="56" t="s">
        <v>16</v>
      </c>
      <c r="E64" s="54" t="s">
        <v>2</v>
      </c>
      <c r="F64" s="54" t="s">
        <v>10</v>
      </c>
    </row>
    <row r="65" spans="1:7" ht="15" thickBot="1">
      <c r="B65" s="67" t="s">
        <v>3</v>
      </c>
      <c r="C65" s="60" t="s">
        <v>34</v>
      </c>
      <c r="D65" s="68"/>
      <c r="E65" s="69">
        <f>SUM(E66:E67)</f>
        <v>22</v>
      </c>
      <c r="F65" s="87">
        <f>SUM(F66:F67)</f>
        <v>0</v>
      </c>
    </row>
    <row r="66" spans="1:7">
      <c r="B66" s="48"/>
      <c r="C66" s="57" t="s">
        <v>35</v>
      </c>
      <c r="D66" s="66"/>
      <c r="E66" s="48">
        <v>13</v>
      </c>
      <c r="F66" s="58">
        <f>D66*E66</f>
        <v>0</v>
      </c>
    </row>
    <row r="67" spans="1:7" ht="15" thickBot="1">
      <c r="B67" s="51"/>
      <c r="C67" s="4" t="s">
        <v>36</v>
      </c>
      <c r="D67" s="70"/>
      <c r="E67" s="51">
        <v>9</v>
      </c>
      <c r="F67" s="42">
        <f>D67*E67</f>
        <v>0</v>
      </c>
    </row>
    <row r="68" spans="1:7" ht="40.15" customHeight="1" thickBot="1">
      <c r="B68" s="67" t="s">
        <v>37</v>
      </c>
      <c r="C68" s="73" t="s">
        <v>38</v>
      </c>
      <c r="D68" s="71"/>
      <c r="E68" s="72">
        <v>2</v>
      </c>
      <c r="F68" s="87">
        <f>F69</f>
        <v>0</v>
      </c>
    </row>
    <row r="69" spans="1:7">
      <c r="B69" s="48"/>
      <c r="C69" s="57" t="s">
        <v>39</v>
      </c>
      <c r="D69" s="66"/>
      <c r="E69" s="48">
        <v>2</v>
      </c>
      <c r="F69" s="58">
        <f>D69*E69</f>
        <v>0</v>
      </c>
    </row>
    <row r="70" spans="1:7" ht="24.75" customHeight="1">
      <c r="B70" s="114" t="s">
        <v>5</v>
      </c>
      <c r="C70" s="115"/>
      <c r="D70" s="116"/>
      <c r="E70" s="15">
        <f>SUM(E65,E68)</f>
        <v>24</v>
      </c>
      <c r="F70" s="7">
        <f>F65+F68</f>
        <v>0</v>
      </c>
      <c r="G70" s="20"/>
    </row>
    <row r="71" spans="1:7" ht="14.25" customHeight="1">
      <c r="B71" s="8"/>
      <c r="C71" s="8"/>
      <c r="D71" s="8"/>
      <c r="E71" s="10"/>
      <c r="F71" s="9"/>
    </row>
    <row r="72" spans="1:7" ht="14.25" customHeight="1">
      <c r="B72" s="11"/>
      <c r="C72" s="35"/>
      <c r="D72" s="11"/>
      <c r="E72" s="16"/>
      <c r="F72" s="37"/>
    </row>
    <row r="73" spans="1:7" ht="14.25" customHeight="1">
      <c r="B73" s="120" t="s">
        <v>40</v>
      </c>
      <c r="C73" s="120"/>
      <c r="D73" s="120"/>
      <c r="E73" s="120"/>
      <c r="F73" s="120"/>
    </row>
    <row r="74" spans="1:7" ht="14.25" customHeight="1">
      <c r="A74" s="117"/>
      <c r="B74" s="117"/>
      <c r="C74" s="117"/>
      <c r="D74" s="117"/>
      <c r="E74" s="117"/>
      <c r="F74" s="117"/>
    </row>
    <row r="75" spans="1:7" ht="14.25" customHeight="1">
      <c r="B75" s="2">
        <v>1</v>
      </c>
      <c r="C75" s="2">
        <v>2</v>
      </c>
      <c r="D75" s="2">
        <v>3</v>
      </c>
      <c r="E75" s="2">
        <v>4</v>
      </c>
      <c r="F75" s="2">
        <v>5</v>
      </c>
    </row>
    <row r="76" spans="1:7" ht="112.9" customHeight="1" thickBot="1">
      <c r="B76" s="54" t="s">
        <v>0</v>
      </c>
      <c r="C76" s="54" t="s">
        <v>1</v>
      </c>
      <c r="D76" s="56" t="s">
        <v>16</v>
      </c>
      <c r="E76" s="54" t="s">
        <v>2</v>
      </c>
      <c r="F76" s="54" t="s">
        <v>10</v>
      </c>
    </row>
    <row r="77" spans="1:7" ht="36.6" customHeight="1" thickBot="1">
      <c r="B77" s="67" t="s">
        <v>3</v>
      </c>
      <c r="C77" s="75" t="s">
        <v>41</v>
      </c>
      <c r="D77" s="68"/>
      <c r="E77" s="69">
        <f>SUM(E78:E79)</f>
        <v>21</v>
      </c>
      <c r="F77" s="87">
        <f>SUM(F78:F79)</f>
        <v>0</v>
      </c>
    </row>
    <row r="78" spans="1:7" ht="14.25" customHeight="1">
      <c r="B78" s="48"/>
      <c r="C78" s="57" t="s">
        <v>43</v>
      </c>
      <c r="D78" s="66"/>
      <c r="E78" s="48">
        <v>14</v>
      </c>
      <c r="F78" s="58">
        <f>D78*E78</f>
        <v>0</v>
      </c>
    </row>
    <row r="79" spans="1:7" ht="14.25" customHeight="1" thickBot="1">
      <c r="B79" s="51"/>
      <c r="C79" s="4" t="s">
        <v>44</v>
      </c>
      <c r="D79" s="70"/>
      <c r="E79" s="51">
        <v>7</v>
      </c>
      <c r="F79" s="58">
        <f>D79*E79</f>
        <v>0</v>
      </c>
    </row>
    <row r="80" spans="1:7" ht="40.9" customHeight="1" thickBot="1">
      <c r="B80" s="67" t="s">
        <v>37</v>
      </c>
      <c r="C80" s="74" t="s">
        <v>42</v>
      </c>
      <c r="D80" s="71"/>
      <c r="E80" s="72">
        <f>E81</f>
        <v>7</v>
      </c>
      <c r="F80" s="87">
        <f>F81</f>
        <v>0</v>
      </c>
    </row>
    <row r="81" spans="1:6">
      <c r="B81" s="48"/>
      <c r="C81" s="57" t="s">
        <v>68</v>
      </c>
      <c r="D81" s="66"/>
      <c r="E81" s="48">
        <v>7</v>
      </c>
      <c r="F81" s="58">
        <f>D81*E81</f>
        <v>0</v>
      </c>
    </row>
    <row r="82" spans="1:6" ht="30" customHeight="1">
      <c r="B82" s="114" t="s">
        <v>5</v>
      </c>
      <c r="C82" s="115"/>
      <c r="D82" s="116"/>
      <c r="E82" s="15">
        <f>SUM(E77,E80)</f>
        <v>28</v>
      </c>
      <c r="F82" s="7">
        <f>SUM(F77,F80)</f>
        <v>0</v>
      </c>
    </row>
    <row r="83" spans="1:6" ht="30" customHeight="1">
      <c r="B83" s="11"/>
      <c r="C83" s="11"/>
      <c r="D83" s="11"/>
      <c r="E83" s="16"/>
      <c r="F83" s="17"/>
    </row>
    <row r="84" spans="1:6" ht="30" customHeight="1">
      <c r="B84" s="120" t="s">
        <v>45</v>
      </c>
      <c r="C84" s="120"/>
      <c r="D84" s="120"/>
      <c r="E84" s="120"/>
      <c r="F84" s="120"/>
    </row>
    <row r="85" spans="1:6">
      <c r="A85" s="117"/>
      <c r="B85" s="117"/>
      <c r="C85" s="117"/>
      <c r="D85" s="117"/>
      <c r="E85" s="117"/>
      <c r="F85" s="117"/>
    </row>
    <row r="86" spans="1:6">
      <c r="B86" s="2">
        <v>1</v>
      </c>
      <c r="C86" s="2">
        <v>2</v>
      </c>
      <c r="D86" s="2">
        <v>3</v>
      </c>
      <c r="E86" s="2">
        <v>4</v>
      </c>
      <c r="F86" s="2">
        <v>5</v>
      </c>
    </row>
    <row r="87" spans="1:6" ht="124.5" thickBot="1">
      <c r="B87" s="54" t="s">
        <v>0</v>
      </c>
      <c r="C87" s="54" t="s">
        <v>1</v>
      </c>
      <c r="D87" s="56" t="s">
        <v>16</v>
      </c>
      <c r="E87" s="54" t="s">
        <v>2</v>
      </c>
      <c r="F87" s="54" t="s">
        <v>10</v>
      </c>
    </row>
    <row r="88" spans="1:6" ht="39" thickBot="1">
      <c r="B88" s="67" t="s">
        <v>3</v>
      </c>
      <c r="C88" s="75" t="s">
        <v>46</v>
      </c>
      <c r="D88" s="68"/>
      <c r="E88" s="69">
        <f>SUM(E89:E96)</f>
        <v>52</v>
      </c>
      <c r="F88" s="87">
        <f>SUM(F89:F96)</f>
        <v>0</v>
      </c>
    </row>
    <row r="89" spans="1:6" ht="15.6" customHeight="1">
      <c r="B89" s="48"/>
      <c r="C89" s="57" t="s">
        <v>47</v>
      </c>
      <c r="D89" s="66"/>
      <c r="E89" s="48">
        <v>16</v>
      </c>
      <c r="F89" s="58">
        <f>D89*E89</f>
        <v>0</v>
      </c>
    </row>
    <row r="90" spans="1:6" ht="15.6" customHeight="1">
      <c r="B90" s="51"/>
      <c r="C90" s="4" t="s">
        <v>48</v>
      </c>
      <c r="D90" s="70"/>
      <c r="E90" s="51">
        <v>9</v>
      </c>
      <c r="F90" s="5">
        <f t="shared" ref="F90:F95" si="0">D90*E90</f>
        <v>0</v>
      </c>
    </row>
    <row r="91" spans="1:6" ht="39.6" customHeight="1">
      <c r="B91" s="6"/>
      <c r="C91" s="3" t="s">
        <v>49</v>
      </c>
      <c r="D91" s="18"/>
      <c r="E91" s="6">
        <v>6</v>
      </c>
      <c r="F91" s="5">
        <f t="shared" si="0"/>
        <v>0</v>
      </c>
    </row>
    <row r="92" spans="1:6" ht="39.6" customHeight="1">
      <c r="B92" s="6"/>
      <c r="C92" s="3" t="s">
        <v>52</v>
      </c>
      <c r="D92" s="18"/>
      <c r="E92" s="6">
        <v>3</v>
      </c>
      <c r="F92" s="5">
        <f t="shared" si="0"/>
        <v>0</v>
      </c>
    </row>
    <row r="93" spans="1:6" ht="39.6" customHeight="1">
      <c r="B93" s="6"/>
      <c r="C93" s="3" t="s">
        <v>50</v>
      </c>
      <c r="D93" s="18"/>
      <c r="E93" s="6">
        <v>5</v>
      </c>
      <c r="F93" s="5">
        <f t="shared" si="0"/>
        <v>0</v>
      </c>
    </row>
    <row r="94" spans="1:6" ht="39.6" customHeight="1">
      <c r="B94" s="64"/>
      <c r="C94" s="3" t="s">
        <v>51</v>
      </c>
      <c r="D94" s="65"/>
      <c r="E94" s="6">
        <v>4</v>
      </c>
      <c r="F94" s="5">
        <f t="shared" si="0"/>
        <v>0</v>
      </c>
    </row>
    <row r="95" spans="1:6" ht="39.6" customHeight="1">
      <c r="B95" s="6"/>
      <c r="C95" s="3" t="s">
        <v>53</v>
      </c>
      <c r="D95" s="18"/>
      <c r="E95" s="6">
        <v>5</v>
      </c>
      <c r="F95" s="5">
        <f t="shared" si="0"/>
        <v>0</v>
      </c>
    </row>
    <row r="96" spans="1:6" ht="39.6" customHeight="1">
      <c r="B96" s="6"/>
      <c r="C96" s="3" t="s">
        <v>54</v>
      </c>
      <c r="D96" s="18"/>
      <c r="E96" s="6">
        <v>4</v>
      </c>
      <c r="F96" s="5">
        <f>D96*E96</f>
        <v>0</v>
      </c>
    </row>
    <row r="97" spans="2:6" ht="39.6" customHeight="1">
      <c r="B97" s="89" t="s">
        <v>4</v>
      </c>
      <c r="C97" s="90" t="s">
        <v>69</v>
      </c>
      <c r="D97" s="18"/>
      <c r="E97" s="6">
        <f>SUM(E98:E99)</f>
        <v>9</v>
      </c>
      <c r="F97" s="5">
        <f>SUM(F98:F99)</f>
        <v>0</v>
      </c>
    </row>
    <row r="98" spans="2:6" ht="39.6" customHeight="1">
      <c r="B98" s="15"/>
      <c r="C98" s="91" t="s">
        <v>70</v>
      </c>
      <c r="D98" s="18"/>
      <c r="E98" s="6">
        <v>8</v>
      </c>
      <c r="F98" s="5">
        <f>D98*E98</f>
        <v>0</v>
      </c>
    </row>
    <row r="99" spans="2:6" ht="39.6" customHeight="1">
      <c r="B99" s="15"/>
      <c r="C99" s="91" t="s">
        <v>71</v>
      </c>
      <c r="D99" s="18"/>
      <c r="E99" s="6">
        <v>1</v>
      </c>
      <c r="F99" s="5">
        <f>D99*E99</f>
        <v>0</v>
      </c>
    </row>
    <row r="100" spans="2:6" ht="15.6" customHeight="1">
      <c r="B100" s="114" t="s">
        <v>5</v>
      </c>
      <c r="C100" s="115"/>
      <c r="D100" s="116"/>
      <c r="E100" s="15">
        <f>SUM(E88,E97)</f>
        <v>61</v>
      </c>
      <c r="F100" s="7">
        <f>F88+F97</f>
        <v>0</v>
      </c>
    </row>
    <row r="101" spans="2:6">
      <c r="C101" s="45"/>
      <c r="E101" s="47"/>
    </row>
    <row r="102" spans="2:6" ht="18">
      <c r="B102" s="1"/>
      <c r="C102" s="50" t="s">
        <v>8</v>
      </c>
      <c r="E102" s="121">
        <f>F17+F32+F47+F57+F70+F82+F100</f>
        <v>0</v>
      </c>
      <c r="F102" s="122"/>
    </row>
    <row r="103" spans="2:6" ht="18">
      <c r="B103" s="1"/>
      <c r="C103" s="50"/>
      <c r="E103" s="52"/>
      <c r="F103" s="19"/>
    </row>
    <row r="104" spans="2:6">
      <c r="C104" s="43" t="s">
        <v>11</v>
      </c>
      <c r="D104" s="44"/>
      <c r="E104" s="43"/>
    </row>
    <row r="106" spans="2:6">
      <c r="C106" s="76" t="s">
        <v>14</v>
      </c>
      <c r="D106" s="77" t="s">
        <v>12</v>
      </c>
    </row>
    <row r="107" spans="2:6">
      <c r="B107" s="41"/>
      <c r="C107" s="78" t="s">
        <v>55</v>
      </c>
      <c r="D107" s="79"/>
    </row>
    <row r="108" spans="2:6">
      <c r="B108" s="41"/>
      <c r="C108" s="80" t="s">
        <v>56</v>
      </c>
      <c r="D108" s="79"/>
    </row>
    <row r="109" spans="2:6" ht="13.9" customHeight="1">
      <c r="B109" s="41"/>
      <c r="C109" s="78" t="s">
        <v>57</v>
      </c>
      <c r="D109" s="79"/>
    </row>
    <row r="110" spans="2:6" ht="13.9" customHeight="1">
      <c r="B110" s="41"/>
      <c r="C110" s="81" t="s">
        <v>58</v>
      </c>
      <c r="D110" s="82"/>
    </row>
    <row r="111" spans="2:6">
      <c r="B111" s="41"/>
      <c r="C111" s="78" t="s">
        <v>59</v>
      </c>
      <c r="D111" s="79"/>
    </row>
    <row r="112" spans="2:6" ht="13.5" customHeight="1">
      <c r="C112" s="83" t="s">
        <v>60</v>
      </c>
      <c r="D112" s="84"/>
      <c r="F112" s="20"/>
    </row>
    <row r="113" spans="3:6">
      <c r="C113" s="85" t="s">
        <v>61</v>
      </c>
      <c r="D113" s="84"/>
      <c r="F113" s="20"/>
    </row>
    <row r="114" spans="3:6">
      <c r="D114" s="20"/>
      <c r="F114" s="20"/>
    </row>
    <row r="115" spans="3:6">
      <c r="D115" s="20"/>
      <c r="F115" s="20"/>
    </row>
    <row r="116" spans="3:6">
      <c r="D116" s="20"/>
      <c r="F116" s="20"/>
    </row>
  </sheetData>
  <mergeCells count="29">
    <mergeCell ref="B84:F84"/>
    <mergeCell ref="A85:F85"/>
    <mergeCell ref="B100:D100"/>
    <mergeCell ref="E102:F102"/>
    <mergeCell ref="B47:D48"/>
    <mergeCell ref="A52:F52"/>
    <mergeCell ref="B73:F73"/>
    <mergeCell ref="A74:F74"/>
    <mergeCell ref="B82:D82"/>
    <mergeCell ref="B32:D33"/>
    <mergeCell ref="F32:F33"/>
    <mergeCell ref="B70:D70"/>
    <mergeCell ref="A62:F62"/>
    <mergeCell ref="A38:F38"/>
    <mergeCell ref="E32:E33"/>
    <mergeCell ref="E47:E48"/>
    <mergeCell ref="F47:F48"/>
    <mergeCell ref="A37:F37"/>
    <mergeCell ref="B57:D57"/>
    <mergeCell ref="B61:F61"/>
    <mergeCell ref="E1:F1"/>
    <mergeCell ref="A4:F4"/>
    <mergeCell ref="A2:F2"/>
    <mergeCell ref="A22:F22"/>
    <mergeCell ref="B17:D18"/>
    <mergeCell ref="E17:E18"/>
    <mergeCell ref="C10:F10"/>
    <mergeCell ref="A5:E5"/>
    <mergeCell ref="F17:F18"/>
  </mergeCells>
  <pageMargins left="0.70866141732283472" right="0.70866141732283472" top="0.19685039370078741" bottom="0.15748031496062992" header="0.31496062992125984" footer="0.31496062992125984"/>
  <pageSetup paperSize="9" scale="71" orientation="portrait" r:id="rId1"/>
  <rowBreaks count="2" manualBreakCount="2">
    <brk id="20" max="16383" man="1"/>
    <brk id="4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Asia</dc:creator>
  <cp:lastModifiedBy>Mariusz Lickiewicz</cp:lastModifiedBy>
  <cp:lastPrinted>2025-11-14T12:42:18Z</cp:lastPrinted>
  <dcterms:created xsi:type="dcterms:W3CDTF">2015-06-29T12:18:27Z</dcterms:created>
  <dcterms:modified xsi:type="dcterms:W3CDTF">2025-12-10T05:25:28Z</dcterms:modified>
</cp:coreProperties>
</file>